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X:\BU_Madison\Transactions\Opportunity Zones\Thought Leadership\Article\2020 02_Calculator_OZ vs non-OZ\"/>
    </mc:Choice>
  </mc:AlternateContent>
  <bookViews>
    <workbookView xWindow="0" yWindow="0" windowWidth="28800" windowHeight="12510"/>
  </bookViews>
  <sheets>
    <sheet name="OZ vs non-OZ calculator" sheetId="7" r:id="rId1"/>
  </sheets>
  <definedNames>
    <definedName name="_xlnm.Print_Area" localSheetId="0">'OZ vs non-OZ calculator'!$A$1:$M$44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 i="7" l="1"/>
  <c r="D6" i="7" l="1"/>
  <c r="D16" i="7" l="1"/>
  <c r="D17" i="7" s="1"/>
  <c r="D10" i="7" s="1"/>
  <c r="C16" i="7" l="1"/>
  <c r="C17" i="7" s="1"/>
  <c r="D8" i="7"/>
  <c r="C4" i="7"/>
  <c r="C5" i="7" l="1"/>
  <c r="C6" i="7" s="1"/>
  <c r="C8" i="7" s="1"/>
  <c r="C9" i="7" s="1"/>
  <c r="C11" i="7" s="1"/>
  <c r="D12" i="7"/>
  <c r="D9" i="7"/>
  <c r="C12" i="7" l="1"/>
  <c r="AD1" i="7" l="1"/>
</calcChain>
</file>

<file path=xl/sharedStrings.xml><?xml version="1.0" encoding="utf-8"?>
<sst xmlns="http://schemas.openxmlformats.org/spreadsheetml/2006/main" count="44" uniqueCount="44">
  <si>
    <t xml:space="preserve">  Initial capital gain tax</t>
  </si>
  <si>
    <t>Net cash after taxes</t>
  </si>
  <si>
    <t>Qualified opportunity fund investment</t>
  </si>
  <si>
    <t xml:space="preserve">  Gross proceeds at liquidation</t>
  </si>
  <si>
    <t xml:space="preserve">  Total investment gains</t>
  </si>
  <si>
    <t>Tax rate</t>
  </si>
  <si>
    <t>1. Insert amount of capital gain in cell D4</t>
  </si>
  <si>
    <t xml:space="preserve">Second capital gains tax on liquidation </t>
  </si>
  <si>
    <t>After-tax non-OZ investment</t>
  </si>
  <si>
    <t>Assumptions</t>
  </si>
  <si>
    <t xml:space="preserve">   * Assumes that the new OZ investment is held for the required 10 years to qualify for all OZ benefits</t>
  </si>
  <si>
    <t>Limitations</t>
  </si>
  <si>
    <t xml:space="preserve">   * The calculation does not include the positive net present value benefit of deferring payment of the original capital gain until the 2026 tax return</t>
  </si>
  <si>
    <t xml:space="preserve">   * The simplified model assumes a single investment and return of appreciated value after 10-years</t>
  </si>
  <si>
    <t xml:space="preserve">   * Source of investment is from a gain that qualifies for OZ benefits</t>
  </si>
  <si>
    <t>Instructions for use</t>
  </si>
  <si>
    <r>
      <rPr>
        <sz val="16"/>
        <color theme="1"/>
        <rFont val="Roboto Black"/>
      </rPr>
      <t xml:space="preserve">Opportunity zone (OZ) vs non-OZ analysis: </t>
    </r>
    <r>
      <rPr>
        <sz val="16"/>
        <color theme="1"/>
        <rFont val="Roboto Light"/>
      </rPr>
      <t>Interactive calculator</t>
    </r>
  </si>
  <si>
    <t xml:space="preserve">   * User correctly uses the goal seek function as instructed to solve for a non-OZ rate that returns that same amount of after-tax cash as the OZ investment</t>
  </si>
  <si>
    <t xml:space="preserve">   * The model uses the Excel Future Value (FV) function to calculate the value of each investment using a fixed rate entered by the User for the OZ Investment</t>
  </si>
  <si>
    <t xml:space="preserve">   * The model does not account for other complex tax-basis matters such as depreciation and periodic cash distributions</t>
  </si>
  <si>
    <t>Disclaimers</t>
  </si>
  <si>
    <r>
      <rPr>
        <sz val="11"/>
        <color theme="1"/>
        <rFont val="Roboto Black"/>
      </rPr>
      <t>IMPORTANT</t>
    </r>
    <r>
      <rPr>
        <sz val="11"/>
        <color theme="1"/>
        <rFont val="Roboto Light"/>
      </rPr>
      <t>:  The projections or other information generated by this calculator regarding the likelihood of various investment outcomes are hypothetical in nature, do not reflect actual investment results and are not guarantees of future results</t>
    </r>
  </si>
  <si>
    <t xml:space="preserve">Tax advice, if any, contained in this communication was not intended or written to be used by any taxpayer for the purpose of avoiding penalties. </t>
  </si>
  <si>
    <t xml:space="preserve">3. Insert a rate of return for the OZ investment in cell D7 </t>
  </si>
  <si>
    <t xml:space="preserve">   * Results will vary based on the assumptions entered by the the user</t>
  </si>
  <si>
    <t xml:space="preserve">   * This is a simplified illustration comparing the different returns needed to generate equaivalent after-tax returns of an investment that qualifies for OZ benefits and one that does not.</t>
  </si>
  <si>
    <r>
      <t xml:space="preserve">   * This calculator should </t>
    </r>
    <r>
      <rPr>
        <b/>
        <sz val="11"/>
        <color theme="1"/>
        <rFont val="Roboto Light"/>
      </rPr>
      <t>not</t>
    </r>
    <r>
      <rPr>
        <sz val="11"/>
        <color theme="1"/>
        <rFont val="Roboto Light"/>
      </rPr>
      <t xml:space="preserve"> be used when assessing an actual investment given its limited functionality.</t>
    </r>
  </si>
  <si>
    <t xml:space="preserve">  Initial investment</t>
  </si>
  <si>
    <t>Current Rate</t>
  </si>
  <si>
    <t>Future Rate Assumption</t>
  </si>
  <si>
    <t xml:space="preserve">     to end up with the same amount of after-tax cash after 10 years </t>
  </si>
  <si>
    <t xml:space="preserve">   * User enters investment amount and current and future capital gains rate, as applicable to their situation and projected return on the OZ investment</t>
  </si>
  <si>
    <t xml:space="preserve">   * Note that the deferred gain taxed in 2026 will be at the rates in effect at that time.  Future changes to the tax law could result in higher rates. This calculator enables you to assess the impact of various future 
      capital gain rates</t>
  </si>
  <si>
    <t>Net investment income tax (if applicable)</t>
  </si>
  <si>
    <t>Federal long-term capital gain</t>
  </si>
  <si>
    <t>State capital gain (if applicable)</t>
  </si>
  <si>
    <t>Average annual appreciation in value</t>
  </si>
  <si>
    <t>Capital gain</t>
  </si>
  <si>
    <t>Payment of deferred and reduced capital gains in 2026</t>
  </si>
  <si>
    <t xml:space="preserve">The tool demonstrates the impact of OZ benefits, particularly the step-up benefit after holding the investment for 10 years, when making a reinvestment decision, and choosing between an option that includes OZ benefits and one that does not.  </t>
  </si>
  <si>
    <t xml:space="preserve">2. Customize current capital gain rates in C14 &amp; C15, and stress test future cap gain </t>
  </si>
  <si>
    <t xml:space="preserve">     rates in cells D14 and D15</t>
  </si>
  <si>
    <r>
      <t>4. Click "</t>
    </r>
    <r>
      <rPr>
        <b/>
        <sz val="11"/>
        <color theme="1"/>
        <rFont val="Roboto Light"/>
      </rPr>
      <t>Goal Seek</t>
    </r>
    <r>
      <rPr>
        <sz val="11"/>
        <color theme="1"/>
        <rFont val="Roboto Light"/>
      </rPr>
      <t>" button to solve for the rate needed on the non-OZ investment</t>
    </r>
  </si>
  <si>
    <t>Baker Tilly Virchow Krause, LLP trading as Baker Tilly is a member of the global network of Baker Tilly International Ltd., the members of which are separate and independent legal entities. © 2020 Baker Tilly Virchow Krause, LLP. This information should not be construed as a recommendation, an offer of services, or an offer to sell, or solicitation of an offer to buy a particular security or investment strategy. The reader should not rely on this information other than as authorized by a written agreement with Baker Tilly Capital, LLC. The commentaries provided are opinions of Baker Tilly Capital, LLC and are for informational purposes only. While the information is deemed reliable, Baker Tilly Capital, LLC cannot guarantee its accuracy, completeness, or suitability for any purpose and makes no warranties with regard to the results to be obtained from its use, or whether any expressed course of events will actually occur. Securities involve risk and possible loss of principal. Past performance does not guarantee future results. No compensation has been paid to person providing a testimonial. Any testimonial is not representative of the experiences of other clients and is not indicative of future performance or success. Securities, when offered, and transaction advisory services are offered through Baker Tilly Capital, LLC, Member FINRA and SIPC; Office of Supervisory Jurisdiction located at Ten Terrace Court, Madison, WI 53718; phone 800 362 7301. Baker Tilly Capital, LLC is a wholly-owned subsidiary of Baker Tilly Virchow Krause, LLP, an accounting firm. Baker Tilly Virchow Krause, LLP trading as Baker Tilly is a member of the global network of Baker Tilly International Ltd., the members of which are separate and independent legal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</si>
</sst>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0%"/>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Roboto Black"/>
    </font>
    <font>
      <b/>
      <sz val="11"/>
      <color theme="1"/>
      <name val="Roboto Black"/>
    </font>
    <font>
      <sz val="11"/>
      <color theme="1"/>
      <name val="Roboto Light"/>
    </font>
    <font>
      <sz val="11"/>
      <color rgb="FFFF0000"/>
      <name val="Roboto Light"/>
    </font>
    <font>
      <sz val="11"/>
      <color theme="0"/>
      <name val="Roboto Black"/>
    </font>
    <font>
      <sz val="11"/>
      <name val="Roboto Light"/>
    </font>
    <font>
      <sz val="15"/>
      <color theme="1"/>
      <name val="Roboto Black"/>
    </font>
    <font>
      <sz val="12"/>
      <color theme="1"/>
      <name val="Roboto Black"/>
    </font>
    <font>
      <sz val="16"/>
      <color theme="1"/>
      <name val="Roboto Black"/>
    </font>
    <font>
      <sz val="16"/>
      <color theme="1"/>
      <name val="Roboto Light"/>
    </font>
    <font>
      <b/>
      <sz val="11"/>
      <color theme="1"/>
      <name val="Roboto Light"/>
    </font>
    <font>
      <sz val="11"/>
      <color theme="1"/>
      <name val="Roboto Black"/>
    </font>
    <font>
      <sz val="11"/>
      <color rgb="FF000000"/>
      <name val="Calibri"/>
      <family val="2"/>
    </font>
    <font>
      <b/>
      <sz val="11"/>
      <color theme="4"/>
      <name val="Roboto Light"/>
    </font>
    <font>
      <b/>
      <sz val="11"/>
      <color theme="4"/>
      <name val="Roboto Black"/>
    </font>
    <font>
      <sz val="11"/>
      <color theme="4"/>
      <name val="Roboto Black"/>
    </font>
    <font>
      <b/>
      <u val="singleAccounting"/>
      <sz val="10"/>
      <color theme="1"/>
      <name val="Roboto Condensed Light"/>
    </font>
    <font>
      <sz val="6"/>
      <color theme="1"/>
      <name val="Roboto Light"/>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C9EC51"/>
        <bgColor indexed="64"/>
      </patternFill>
    </fill>
    <fill>
      <patternFill patternType="solid">
        <fgColor rgb="FFD9D9D6"/>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3" borderId="2" xfId="0" applyFont="1" applyFill="1" applyBorder="1" applyAlignment="1" applyProtection="1">
      <alignment wrapText="1"/>
    </xf>
    <xf numFmtId="0" fontId="4" fillId="4" borderId="5" xfId="0" applyFont="1" applyFill="1" applyBorder="1" applyAlignment="1" applyProtection="1">
      <alignment wrapText="1"/>
    </xf>
    <xf numFmtId="0" fontId="5" fillId="2" borderId="5" xfId="0" applyFont="1" applyFill="1" applyBorder="1" applyAlignment="1" applyProtection="1">
      <alignment wrapText="1"/>
    </xf>
    <xf numFmtId="0" fontId="7" fillId="3" borderId="9" xfId="0" applyFont="1" applyFill="1" applyBorder="1" applyAlignment="1" applyProtection="1">
      <alignment wrapText="1"/>
    </xf>
    <xf numFmtId="10" fontId="3" fillId="3" borderId="10" xfId="2" applyNumberFormat="1" applyFont="1" applyFill="1" applyBorder="1" applyProtection="1"/>
    <xf numFmtId="164" fontId="4" fillId="4" borderId="1" xfId="1" applyNumberFormat="1" applyFont="1" applyFill="1" applyBorder="1" applyAlignment="1" applyProtection="1">
      <alignment horizontal="center"/>
    </xf>
    <xf numFmtId="0" fontId="3" fillId="3" borderId="4" xfId="0" applyFont="1" applyFill="1" applyBorder="1" applyAlignment="1" applyProtection="1">
      <alignment horizontal="center" vertical="center" wrapText="1"/>
    </xf>
    <xf numFmtId="0" fontId="8" fillId="5" borderId="7" xfId="0" applyFont="1" applyFill="1" applyBorder="1" applyAlignment="1" applyProtection="1">
      <alignment wrapText="1"/>
    </xf>
    <xf numFmtId="0" fontId="3" fillId="3" borderId="3" xfId="0" applyFont="1" applyFill="1" applyBorder="1" applyAlignment="1" applyProtection="1">
      <alignment horizontal="center" vertical="top" wrapText="1"/>
    </xf>
    <xf numFmtId="0" fontId="0" fillId="2" borderId="0" xfId="0" applyFill="1" applyAlignment="1" applyProtection="1">
      <alignment wrapText="1"/>
    </xf>
    <xf numFmtId="0" fontId="0" fillId="2" borderId="0" xfId="0" applyFill="1" applyProtection="1"/>
    <xf numFmtId="0" fontId="5" fillId="2" borderId="0" xfId="0" applyFont="1" applyFill="1" applyAlignment="1" applyProtection="1">
      <alignment wrapText="1"/>
    </xf>
    <xf numFmtId="0" fontId="0" fillId="6" borderId="0" xfId="0" applyFill="1" applyProtection="1"/>
    <xf numFmtId="164" fontId="0" fillId="2" borderId="0" xfId="0" applyNumberFormat="1" applyFill="1" applyProtection="1"/>
    <xf numFmtId="0" fontId="0" fillId="0" borderId="0" xfId="0" applyProtection="1"/>
    <xf numFmtId="0" fontId="5" fillId="2" borderId="7"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8" xfId="0" applyFont="1" applyFill="1" applyBorder="1" applyAlignment="1" applyProtection="1">
      <alignment horizontal="left"/>
    </xf>
    <xf numFmtId="164" fontId="6" fillId="2" borderId="1" xfId="1" applyNumberFormat="1" applyFont="1" applyFill="1" applyBorder="1" applyAlignment="1" applyProtection="1">
      <alignment horizontal="center"/>
    </xf>
    <xf numFmtId="164" fontId="5" fillId="2" borderId="6" xfId="1" applyNumberFormat="1" applyFont="1" applyFill="1" applyBorder="1" applyAlignment="1" applyProtection="1">
      <alignment horizontal="center" wrapText="1"/>
    </xf>
    <xf numFmtId="164" fontId="5" fillId="2" borderId="1" xfId="1" applyNumberFormat="1" applyFont="1" applyFill="1" applyBorder="1" applyAlignment="1" applyProtection="1">
      <alignment horizontal="center"/>
    </xf>
    <xf numFmtId="164" fontId="5" fillId="2" borderId="6" xfId="1" applyNumberFormat="1" applyFont="1" applyFill="1" applyBorder="1" applyAlignment="1" applyProtection="1">
      <alignment horizontal="center"/>
    </xf>
    <xf numFmtId="164" fontId="5" fillId="2" borderId="1" xfId="1" applyNumberFormat="1" applyFont="1" applyFill="1" applyBorder="1" applyProtection="1"/>
    <xf numFmtId="164" fontId="5" fillId="2" borderId="6" xfId="1" applyNumberFormat="1" applyFont="1" applyFill="1" applyBorder="1" applyProtection="1"/>
    <xf numFmtId="0" fontId="5" fillId="2" borderId="7" xfId="0" applyFont="1" applyFill="1" applyBorder="1" applyProtection="1"/>
    <xf numFmtId="0" fontId="5" fillId="2" borderId="0" xfId="0" applyFont="1" applyFill="1" applyBorder="1" applyProtection="1"/>
    <xf numFmtId="0" fontId="5" fillId="2" borderId="8" xfId="0" applyFont="1" applyFill="1" applyBorder="1" applyProtection="1"/>
    <xf numFmtId="164" fontId="6" fillId="2" borderId="6" xfId="1" applyNumberFormat="1" applyFont="1" applyFill="1" applyBorder="1" applyAlignment="1" applyProtection="1">
      <alignment wrapText="1"/>
    </xf>
    <xf numFmtId="8" fontId="0" fillId="2" borderId="0" xfId="0" applyNumberFormat="1" applyFill="1" applyProtection="1"/>
    <xf numFmtId="164" fontId="6" fillId="2" borderId="1" xfId="1" applyNumberFormat="1" applyFont="1" applyFill="1" applyBorder="1" applyProtection="1"/>
    <xf numFmtId="164" fontId="5" fillId="2" borderId="6" xfId="1" applyNumberFormat="1" applyFont="1" applyFill="1" applyBorder="1" applyAlignment="1" applyProtection="1">
      <alignment wrapText="1"/>
    </xf>
    <xf numFmtId="164" fontId="4" fillId="4" borderId="1" xfId="1" applyNumberFormat="1" applyFont="1" applyFill="1" applyBorder="1" applyProtection="1"/>
    <xf numFmtId="164" fontId="4" fillId="4" borderId="6" xfId="1" applyNumberFormat="1" applyFont="1" applyFill="1" applyBorder="1" applyProtection="1"/>
    <xf numFmtId="9" fontId="0" fillId="2" borderId="0" xfId="2" applyFont="1" applyFill="1" applyProtection="1"/>
    <xf numFmtId="165" fontId="0" fillId="2" borderId="0" xfId="0" applyNumberFormat="1" applyFill="1" applyAlignment="1" applyProtection="1">
      <alignment wrapText="1"/>
    </xf>
    <xf numFmtId="0" fontId="0" fillId="6" borderId="0" xfId="0" applyFill="1" applyAlignment="1" applyProtection="1">
      <alignment wrapText="1"/>
    </xf>
    <xf numFmtId="0" fontId="0" fillId="0" borderId="0" xfId="0" applyAlignment="1" applyProtection="1">
      <alignment wrapText="1"/>
    </xf>
    <xf numFmtId="10" fontId="16" fillId="6" borderId="0" xfId="2" applyNumberFormat="1" applyFont="1" applyFill="1" applyBorder="1" applyProtection="1">
      <protection locked="0"/>
    </xf>
    <xf numFmtId="10" fontId="18" fillId="4" borderId="6" xfId="2" applyNumberFormat="1" applyFont="1" applyFill="1" applyBorder="1" applyAlignment="1" applyProtection="1">
      <alignment wrapText="1"/>
      <protection locked="0"/>
    </xf>
    <xf numFmtId="164" fontId="17" fillId="4" borderId="6" xfId="1" applyNumberFormat="1" applyFont="1" applyFill="1" applyBorder="1" applyAlignment="1" applyProtection="1">
      <alignment horizontal="center" wrapText="1"/>
      <protection locked="0"/>
    </xf>
    <xf numFmtId="0" fontId="4" fillId="6" borderId="7" xfId="0" applyFont="1" applyFill="1" applyBorder="1" applyAlignment="1" applyProtection="1">
      <alignment wrapText="1"/>
    </xf>
    <xf numFmtId="43" fontId="19" fillId="6" borderId="0" xfId="3" applyFont="1" applyFill="1" applyBorder="1" applyAlignment="1" applyProtection="1">
      <alignment horizontal="center"/>
    </xf>
    <xf numFmtId="43" fontId="19" fillId="6" borderId="8" xfId="3" applyFont="1" applyFill="1" applyBorder="1" applyAlignment="1" applyProtection="1">
      <alignment horizontal="center"/>
    </xf>
    <xf numFmtId="10" fontId="16" fillId="6" borderId="8" xfId="2" applyNumberFormat="1" applyFont="1" applyFill="1" applyBorder="1" applyProtection="1">
      <protection locked="0"/>
    </xf>
    <xf numFmtId="10" fontId="3" fillId="3" borderId="11" xfId="2" applyNumberFormat="1" applyFont="1" applyFill="1" applyBorder="1" applyProtection="1"/>
    <xf numFmtId="10" fontId="4" fillId="4" borderId="1" xfId="2" applyNumberFormat="1" applyFont="1" applyFill="1" applyBorder="1" applyProtection="1">
      <protection locked="0"/>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0" fillId="2" borderId="0" xfId="0" applyFill="1" applyBorder="1" applyProtection="1"/>
    <xf numFmtId="0" fontId="0" fillId="2" borderId="8" xfId="0" applyFill="1" applyBorder="1" applyProtection="1"/>
    <xf numFmtId="164" fontId="2" fillId="6" borderId="0" xfId="0" applyNumberFormat="1" applyFont="1" applyFill="1" applyProtection="1">
      <protection locked="0"/>
    </xf>
    <xf numFmtId="0" fontId="14" fillId="2" borderId="0" xfId="0" applyFont="1" applyFill="1" applyAlignment="1" applyProtection="1">
      <alignment horizontal="center" wrapText="1"/>
    </xf>
    <xf numFmtId="0" fontId="0" fillId="2" borderId="0" xfId="0" applyFill="1" applyAlignment="1" applyProtection="1">
      <alignment horizontal="left" wrapText="1"/>
    </xf>
    <xf numFmtId="0" fontId="0" fillId="6" borderId="0" xfId="0" applyFill="1" applyAlignment="1" applyProtection="1">
      <alignment horizontal="left" wrapText="1"/>
    </xf>
    <xf numFmtId="0" fontId="5" fillId="2" borderId="0" xfId="0" applyFont="1" applyFill="1" applyAlignment="1" applyProtection="1">
      <alignment horizontal="left" wrapText="1"/>
    </xf>
    <xf numFmtId="0" fontId="14" fillId="2" borderId="0" xfId="0" applyFont="1" applyFill="1" applyAlignment="1" applyProtection="1">
      <alignment horizontal="center" wrapText="1"/>
    </xf>
    <xf numFmtId="0" fontId="5" fillId="2" borderId="0" xfId="0" applyFont="1" applyFill="1" applyAlignment="1" applyProtection="1">
      <alignment horizontal="left" vertical="center" wrapText="1"/>
    </xf>
    <xf numFmtId="0" fontId="10" fillId="2" borderId="0" xfId="0" applyFont="1" applyFill="1" applyAlignment="1" applyProtection="1">
      <alignment horizontal="left" wrapText="1"/>
    </xf>
    <xf numFmtId="0" fontId="11" fillId="2" borderId="0" xfId="0" applyFont="1" applyFill="1" applyAlignment="1" applyProtection="1">
      <alignment horizontal="left"/>
    </xf>
    <xf numFmtId="0" fontId="9" fillId="2" borderId="0" xfId="0" applyFont="1" applyFill="1" applyAlignment="1" applyProtection="1">
      <alignment horizontal="left"/>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20" fillId="2" borderId="0" xfId="0" applyFont="1" applyFill="1" applyAlignment="1" applyProtection="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979797"/>
      <color rgb="FFD9D9D6"/>
      <color rgb="FFC9E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10</xdr:col>
      <xdr:colOff>156211</xdr:colOff>
      <xdr:row>0</xdr:row>
      <xdr:rowOff>250541</xdr:rowOff>
    </xdr:from>
    <xdr:to>
      <xdr:col>12</xdr:col>
      <xdr:colOff>794385</xdr:colOff>
      <xdr:row>0</xdr:row>
      <xdr:rowOff>854498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1376" y="250541"/>
          <a:ext cx="1857374" cy="603957"/>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19050</xdr:colOff>
          <xdr:row>10</xdr:row>
          <xdr:rowOff>171450</xdr:rowOff>
        </xdr:from>
        <xdr:to>
          <xdr:col>7</xdr:col>
          <xdr:colOff>266700</xdr:colOff>
          <xdr:row>12</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Goal Seek</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83"/>
  <sheetViews>
    <sheetView tabSelected="1" zoomScaleNormal="100" zoomScaleSheetLayoutView="100" workbookViewId="0">
      <selection activeCell="Q1" sqref="Q1"/>
    </sheetView>
  </sheetViews>
  <sheetFormatPr defaultColWidth="8.7109375" defaultRowHeight="15" x14ac:dyDescent="0.25"/>
  <cols>
    <col min="1" max="1" width="6.28515625" style="15" customWidth="1"/>
    <col min="2" max="2" width="48.28515625" style="37" customWidth="1"/>
    <col min="3" max="3" width="26.42578125" style="15" customWidth="1"/>
    <col min="4" max="4" width="24.7109375" style="37" customWidth="1"/>
    <col min="5" max="5" width="6.5703125" style="15" customWidth="1"/>
    <col min="6" max="6" width="9" style="15" customWidth="1"/>
    <col min="7" max="7" width="13.7109375" style="15" bestFit="1" customWidth="1"/>
    <col min="8" max="12" width="8.7109375" style="15"/>
    <col min="13" max="13" width="14.7109375" style="15" customWidth="1"/>
    <col min="14" max="14" width="6.28515625" style="15" customWidth="1"/>
    <col min="15" max="32" width="9.28515625" style="13"/>
    <col min="33" max="36" width="9.28515625" style="11"/>
    <col min="37" max="16384" width="8.7109375" style="15"/>
  </cols>
  <sheetData>
    <row r="1" spans="1:32" s="11" customFormat="1" ht="79.5" customHeight="1" x14ac:dyDescent="0.4">
      <c r="B1" s="60" t="s">
        <v>16</v>
      </c>
      <c r="C1" s="61"/>
      <c r="D1" s="61"/>
      <c r="E1" s="61"/>
      <c r="F1" s="61"/>
      <c r="G1" s="61"/>
      <c r="H1" s="61"/>
      <c r="I1" s="61"/>
      <c r="J1" s="61"/>
      <c r="K1" s="61"/>
      <c r="L1" s="61"/>
      <c r="M1" s="61"/>
      <c r="O1" s="13"/>
      <c r="P1" s="13"/>
      <c r="Q1" s="52">
        <f>+C12-D12</f>
        <v>-1.2859096750617027E-4</v>
      </c>
      <c r="R1" s="13"/>
      <c r="S1" s="13"/>
      <c r="T1" s="13"/>
      <c r="U1" s="13"/>
      <c r="V1" s="13"/>
      <c r="W1" s="13"/>
      <c r="X1" s="13"/>
      <c r="Y1" s="13"/>
      <c r="Z1" s="13"/>
      <c r="AA1" s="13"/>
      <c r="AB1" s="13"/>
      <c r="AC1" s="13"/>
      <c r="AD1" s="14">
        <f>+C12-D12</f>
        <v>-1.2859096750617027E-4</v>
      </c>
      <c r="AE1" s="13"/>
      <c r="AF1" s="13"/>
    </row>
    <row r="2" spans="1:32" ht="13.5" customHeight="1" thickBot="1" x14ac:dyDescent="0.3">
      <c r="A2" s="11"/>
      <c r="B2" s="10"/>
      <c r="C2" s="11"/>
      <c r="D2" s="10"/>
      <c r="E2" s="11"/>
      <c r="F2" s="11"/>
      <c r="G2" s="11"/>
      <c r="H2" s="11"/>
      <c r="I2" s="11"/>
      <c r="J2" s="11"/>
      <c r="K2" s="11"/>
      <c r="L2" s="11"/>
      <c r="M2" s="11"/>
      <c r="N2" s="11"/>
    </row>
    <row r="3" spans="1:32" ht="33" x14ac:dyDescent="0.25">
      <c r="A3" s="11"/>
      <c r="B3" s="1"/>
      <c r="C3" s="9" t="s">
        <v>8</v>
      </c>
      <c r="D3" s="7" t="s">
        <v>2</v>
      </c>
      <c r="E3" s="11"/>
      <c r="F3" s="62" t="s">
        <v>15</v>
      </c>
      <c r="G3" s="63"/>
      <c r="H3" s="63"/>
      <c r="I3" s="63"/>
      <c r="J3" s="63"/>
      <c r="K3" s="63"/>
      <c r="L3" s="63"/>
      <c r="M3" s="64"/>
      <c r="N3" s="11"/>
    </row>
    <row r="4" spans="1:32" ht="16.149999999999999" customHeight="1" x14ac:dyDescent="0.3">
      <c r="A4" s="11"/>
      <c r="B4" s="2" t="s">
        <v>37</v>
      </c>
      <c r="C4" s="6">
        <f>D4</f>
        <v>1000000</v>
      </c>
      <c r="D4" s="40">
        <v>1000000</v>
      </c>
      <c r="E4" s="11"/>
      <c r="F4" s="16" t="s">
        <v>6</v>
      </c>
      <c r="G4" s="17"/>
      <c r="H4" s="17"/>
      <c r="I4" s="17"/>
      <c r="J4" s="17"/>
      <c r="K4" s="17"/>
      <c r="L4" s="17"/>
      <c r="M4" s="18"/>
      <c r="N4" s="11"/>
    </row>
    <row r="5" spans="1:32" ht="16.149999999999999" customHeight="1" x14ac:dyDescent="0.3">
      <c r="A5" s="11"/>
      <c r="B5" s="3" t="s">
        <v>0</v>
      </c>
      <c r="C5" s="19">
        <f>-C4*C17</f>
        <v>-290920</v>
      </c>
      <c r="D5" s="20">
        <v>0</v>
      </c>
      <c r="E5" s="11"/>
      <c r="F5" s="16" t="s">
        <v>40</v>
      </c>
      <c r="G5" s="17"/>
      <c r="H5" s="17"/>
      <c r="I5" s="17"/>
      <c r="J5" s="17"/>
      <c r="K5" s="17"/>
      <c r="L5" s="17"/>
      <c r="M5" s="18"/>
      <c r="N5" s="11"/>
    </row>
    <row r="6" spans="1:32" ht="16.149999999999999" customHeight="1" x14ac:dyDescent="0.3">
      <c r="A6" s="11"/>
      <c r="B6" s="3" t="s">
        <v>27</v>
      </c>
      <c r="C6" s="21">
        <f>C4+C5</f>
        <v>709080</v>
      </c>
      <c r="D6" s="22">
        <f>D4+D5</f>
        <v>1000000</v>
      </c>
      <c r="E6" s="11"/>
      <c r="F6" s="25" t="s">
        <v>41</v>
      </c>
      <c r="G6" s="50"/>
      <c r="H6" s="50"/>
      <c r="I6" s="50"/>
      <c r="J6" s="50"/>
      <c r="K6" s="50"/>
      <c r="L6" s="50"/>
      <c r="M6" s="51"/>
      <c r="N6" s="11"/>
    </row>
    <row r="7" spans="1:32" ht="16.149999999999999" customHeight="1" x14ac:dyDescent="0.3">
      <c r="A7" s="11"/>
      <c r="B7" s="2" t="s">
        <v>36</v>
      </c>
      <c r="C7" s="46">
        <v>0.16868460409179564</v>
      </c>
      <c r="D7" s="39">
        <v>0.1</v>
      </c>
      <c r="E7" s="11"/>
      <c r="F7" s="16" t="s">
        <v>23</v>
      </c>
      <c r="G7" s="17"/>
      <c r="H7" s="17"/>
      <c r="I7" s="17"/>
      <c r="J7" s="17"/>
      <c r="K7" s="17"/>
      <c r="L7" s="17"/>
      <c r="M7" s="18"/>
      <c r="N7" s="11"/>
    </row>
    <row r="8" spans="1:32" ht="16.149999999999999" customHeight="1" x14ac:dyDescent="0.3">
      <c r="A8" s="11"/>
      <c r="B8" s="3" t="s">
        <v>3</v>
      </c>
      <c r="C8" s="23">
        <f>FV(C7,10,0,-C6,1)</f>
        <v>3370299.2530074599</v>
      </c>
      <c r="D8" s="24">
        <f>FV(D7,10,0,-D6,1)</f>
        <v>2593742.4601000017</v>
      </c>
      <c r="E8" s="11"/>
      <c r="F8" s="16" t="s">
        <v>42</v>
      </c>
      <c r="G8" s="17"/>
      <c r="H8" s="17"/>
      <c r="I8" s="17"/>
      <c r="J8" s="17"/>
      <c r="K8" s="17"/>
      <c r="L8" s="17"/>
      <c r="M8" s="18"/>
      <c r="N8" s="11"/>
    </row>
    <row r="9" spans="1:32" ht="16.149999999999999" customHeight="1" thickBot="1" x14ac:dyDescent="0.35">
      <c r="A9" s="11"/>
      <c r="B9" s="3" t="s">
        <v>4</v>
      </c>
      <c r="C9" s="23">
        <f>C8-C6</f>
        <v>2661219.2530074599</v>
      </c>
      <c r="D9" s="24">
        <f>D8-D6</f>
        <v>1593742.4601000017</v>
      </c>
      <c r="E9" s="11"/>
      <c r="F9" s="25" t="s">
        <v>30</v>
      </c>
      <c r="G9" s="26"/>
      <c r="H9" s="26"/>
      <c r="I9" s="26"/>
      <c r="J9" s="26"/>
      <c r="K9" s="26"/>
      <c r="L9" s="26"/>
      <c r="M9" s="27"/>
      <c r="N9" s="11"/>
    </row>
    <row r="10" spans="1:32" ht="16.149999999999999" customHeight="1" thickBot="1" x14ac:dyDescent="0.35">
      <c r="A10" s="11"/>
      <c r="B10" s="3" t="s">
        <v>38</v>
      </c>
      <c r="C10" s="23">
        <v>0</v>
      </c>
      <c r="D10" s="28">
        <f>-D4*D17*90%</f>
        <v>-396828</v>
      </c>
      <c r="E10" s="29"/>
      <c r="F10" s="47"/>
      <c r="G10" s="48"/>
      <c r="H10" s="48"/>
      <c r="I10" s="48"/>
      <c r="J10" s="48"/>
      <c r="K10" s="48"/>
      <c r="L10" s="48"/>
      <c r="M10" s="49"/>
      <c r="N10" s="29"/>
    </row>
    <row r="11" spans="1:32" ht="16.149999999999999" customHeight="1" x14ac:dyDescent="0.3">
      <c r="A11" s="11"/>
      <c r="B11" s="3" t="s">
        <v>7</v>
      </c>
      <c r="C11" s="30">
        <f>-C9*D17</f>
        <v>-1173384.7930360492</v>
      </c>
      <c r="D11" s="31">
        <v>0</v>
      </c>
      <c r="E11" s="11"/>
      <c r="F11" s="11"/>
      <c r="G11" s="11"/>
      <c r="H11" s="11"/>
      <c r="I11" s="11"/>
      <c r="J11" s="11"/>
      <c r="K11" s="11"/>
      <c r="L11" s="11"/>
      <c r="M11" s="11"/>
      <c r="N11" s="11"/>
    </row>
    <row r="12" spans="1:32" ht="23.25" customHeight="1" x14ac:dyDescent="0.3">
      <c r="A12" s="11"/>
      <c r="B12" s="2" t="s">
        <v>1</v>
      </c>
      <c r="C12" s="32">
        <f>C8+C11+C10</f>
        <v>2196914.4599714107</v>
      </c>
      <c r="D12" s="33">
        <f>D8+D11+D10</f>
        <v>2196914.4601000017</v>
      </c>
      <c r="E12" s="11"/>
      <c r="F12" s="11"/>
      <c r="G12" s="11"/>
      <c r="H12" s="11"/>
      <c r="I12" s="11"/>
      <c r="J12" s="11"/>
      <c r="K12" s="11"/>
      <c r="L12" s="11"/>
      <c r="M12" s="11"/>
      <c r="N12" s="11"/>
    </row>
    <row r="13" spans="1:32" ht="23.25" customHeight="1" x14ac:dyDescent="0.45">
      <c r="A13" s="11"/>
      <c r="B13" s="41"/>
      <c r="C13" s="42" t="s">
        <v>28</v>
      </c>
      <c r="D13" s="43" t="s">
        <v>29</v>
      </c>
      <c r="E13" s="11"/>
      <c r="F13" s="11"/>
      <c r="G13" s="11"/>
      <c r="H13" s="11"/>
      <c r="I13" s="11"/>
      <c r="J13" s="11"/>
      <c r="K13" s="11"/>
      <c r="L13" s="11"/>
      <c r="M13" s="11"/>
      <c r="N13" s="11"/>
    </row>
    <row r="14" spans="1:32" ht="16.149999999999999" customHeight="1" x14ac:dyDescent="0.3">
      <c r="A14" s="11"/>
      <c r="B14" s="8" t="s">
        <v>34</v>
      </c>
      <c r="C14" s="38">
        <v>0.2</v>
      </c>
      <c r="D14" s="44">
        <v>0.35</v>
      </c>
      <c r="E14" s="11"/>
      <c r="F14" s="11"/>
      <c r="G14" s="11"/>
      <c r="H14" s="11"/>
      <c r="I14" s="11"/>
      <c r="J14" s="11"/>
      <c r="K14" s="11"/>
      <c r="L14" s="11"/>
      <c r="M14" s="11"/>
      <c r="N14" s="11"/>
    </row>
    <row r="15" spans="1:32" ht="16.149999999999999" customHeight="1" x14ac:dyDescent="0.3">
      <c r="A15" s="11"/>
      <c r="B15" s="8" t="s">
        <v>33</v>
      </c>
      <c r="C15" s="38">
        <v>3.7999999999999999E-2</v>
      </c>
      <c r="D15" s="44">
        <v>3.7999999999999999E-2</v>
      </c>
      <c r="E15" s="11"/>
      <c r="F15" s="11"/>
      <c r="G15" s="11"/>
      <c r="H15" s="11"/>
      <c r="I15" s="11"/>
      <c r="J15" s="11"/>
      <c r="K15" s="11"/>
      <c r="L15" s="11"/>
      <c r="M15" s="11"/>
      <c r="N15" s="11"/>
    </row>
    <row r="16" spans="1:32" ht="16.149999999999999" customHeight="1" x14ac:dyDescent="0.3">
      <c r="A16" s="11"/>
      <c r="B16" s="8" t="s">
        <v>35</v>
      </c>
      <c r="C16" s="38">
        <f>0.0756*0.7</f>
        <v>5.2919999999999995E-2</v>
      </c>
      <c r="D16" s="44">
        <f>0.0756*0.7</f>
        <v>5.2919999999999995E-2</v>
      </c>
      <c r="E16" s="11"/>
      <c r="F16" s="11"/>
      <c r="G16" s="11"/>
      <c r="H16" s="11"/>
      <c r="I16" s="11"/>
      <c r="J16" s="11"/>
      <c r="K16" s="11"/>
      <c r="L16" s="11"/>
      <c r="M16" s="11"/>
      <c r="N16" s="11"/>
    </row>
    <row r="17" spans="1:32" ht="22.5" customHeight="1" thickBot="1" x14ac:dyDescent="0.35">
      <c r="A17" s="11"/>
      <c r="B17" s="4" t="s">
        <v>5</v>
      </c>
      <c r="C17" s="5">
        <f>SUM(C14:C16)</f>
        <v>0.29092000000000001</v>
      </c>
      <c r="D17" s="45">
        <f>SUM(D14:D16)</f>
        <v>0.44091999999999998</v>
      </c>
      <c r="E17" s="11"/>
      <c r="F17" s="11"/>
      <c r="G17" s="11"/>
      <c r="H17" s="11"/>
      <c r="I17" s="11"/>
      <c r="J17" s="11"/>
      <c r="K17" s="11"/>
      <c r="L17" s="11"/>
      <c r="M17" s="11"/>
      <c r="N17" s="11"/>
    </row>
    <row r="18" spans="1:32" x14ac:dyDescent="0.25">
      <c r="A18" s="11"/>
      <c r="B18" s="10"/>
      <c r="C18" s="34"/>
      <c r="D18" s="35"/>
      <c r="E18" s="11"/>
      <c r="F18" s="11"/>
      <c r="G18" s="11"/>
      <c r="H18" s="11"/>
      <c r="I18" s="11"/>
      <c r="J18" s="11"/>
      <c r="K18" s="11"/>
      <c r="L18" s="11"/>
      <c r="M18" s="11"/>
      <c r="N18" s="11"/>
    </row>
    <row r="19" spans="1:32" ht="35.25" customHeight="1" x14ac:dyDescent="0.3">
      <c r="A19" s="11"/>
      <c r="B19" s="56" t="s">
        <v>39</v>
      </c>
      <c r="C19" s="56"/>
      <c r="D19" s="56"/>
      <c r="E19" s="56"/>
      <c r="F19" s="56"/>
      <c r="G19" s="56"/>
      <c r="H19" s="56"/>
      <c r="I19" s="56"/>
      <c r="J19" s="56"/>
      <c r="K19" s="56"/>
      <c r="L19" s="56"/>
      <c r="M19" s="56"/>
      <c r="N19" s="11"/>
    </row>
    <row r="20" spans="1:32" ht="7.5" customHeight="1" x14ac:dyDescent="0.25">
      <c r="A20" s="11"/>
      <c r="B20" s="10"/>
      <c r="C20" s="34"/>
      <c r="D20" s="35"/>
      <c r="E20" s="11"/>
      <c r="F20" s="11"/>
      <c r="G20" s="11"/>
      <c r="H20" s="11"/>
      <c r="I20" s="11"/>
      <c r="J20" s="11"/>
      <c r="K20" s="11"/>
      <c r="L20" s="11"/>
      <c r="M20" s="11"/>
      <c r="N20" s="11"/>
    </row>
    <row r="21" spans="1:32" s="11" customFormat="1" ht="17.25" x14ac:dyDescent="0.3">
      <c r="B21" s="59" t="s">
        <v>9</v>
      </c>
      <c r="C21" s="59"/>
      <c r="D21" s="59"/>
      <c r="O21" s="13"/>
      <c r="P21" s="13"/>
      <c r="Q21" s="13"/>
      <c r="R21" s="13"/>
      <c r="S21" s="13"/>
      <c r="T21" s="13"/>
      <c r="U21" s="13"/>
      <c r="V21" s="13"/>
      <c r="W21" s="13"/>
      <c r="X21" s="13"/>
      <c r="Y21" s="13"/>
      <c r="Z21" s="13"/>
      <c r="AA21" s="13"/>
      <c r="AB21" s="13"/>
      <c r="AC21" s="13"/>
      <c r="AD21" s="13"/>
      <c r="AE21" s="13"/>
      <c r="AF21" s="13"/>
    </row>
    <row r="22" spans="1:32" s="11" customFormat="1" ht="16.5" x14ac:dyDescent="0.3">
      <c r="B22" s="56" t="s">
        <v>14</v>
      </c>
      <c r="C22" s="56"/>
      <c r="D22" s="56"/>
      <c r="O22" s="13"/>
      <c r="P22" s="13"/>
      <c r="Q22" s="13"/>
      <c r="R22" s="13"/>
      <c r="S22" s="13"/>
      <c r="T22" s="13"/>
      <c r="U22" s="13"/>
      <c r="V22" s="13"/>
      <c r="W22" s="13"/>
      <c r="X22" s="13"/>
      <c r="Y22" s="13"/>
      <c r="Z22" s="13"/>
      <c r="AA22" s="13"/>
      <c r="AB22" s="13"/>
      <c r="AC22" s="13"/>
      <c r="AD22" s="13"/>
      <c r="AE22" s="13"/>
      <c r="AF22" s="13"/>
    </row>
    <row r="23" spans="1:32" s="11" customFormat="1" ht="16.5" x14ac:dyDescent="0.3">
      <c r="B23" s="56" t="s">
        <v>10</v>
      </c>
      <c r="C23" s="56"/>
      <c r="D23" s="56"/>
      <c r="O23" s="13"/>
      <c r="P23" s="13"/>
      <c r="Q23" s="13"/>
      <c r="R23" s="13"/>
      <c r="S23" s="13"/>
      <c r="T23" s="13"/>
      <c r="U23" s="13"/>
      <c r="V23" s="13"/>
      <c r="W23" s="13"/>
      <c r="X23" s="13"/>
      <c r="Y23" s="13"/>
      <c r="Z23" s="13"/>
      <c r="AA23" s="13"/>
      <c r="AB23" s="13"/>
      <c r="AC23" s="13"/>
      <c r="AD23" s="13"/>
      <c r="AE23" s="13"/>
      <c r="AF23" s="13"/>
    </row>
    <row r="24" spans="1:32" s="11" customFormat="1" ht="16.5" customHeight="1" x14ac:dyDescent="0.3">
      <c r="B24" s="56" t="s">
        <v>31</v>
      </c>
      <c r="C24" s="56"/>
      <c r="D24" s="56"/>
      <c r="E24" s="56"/>
      <c r="F24" s="56"/>
      <c r="G24" s="56"/>
      <c r="H24" s="56"/>
      <c r="I24" s="56"/>
      <c r="J24" s="56"/>
      <c r="K24" s="56"/>
      <c r="L24" s="56"/>
      <c r="M24" s="56"/>
      <c r="O24" s="13"/>
      <c r="P24" s="13"/>
      <c r="Q24" s="13"/>
      <c r="R24" s="13"/>
      <c r="S24" s="13"/>
      <c r="T24" s="13"/>
      <c r="U24" s="13"/>
      <c r="V24" s="13"/>
      <c r="W24" s="13"/>
      <c r="X24" s="13"/>
      <c r="Y24" s="13"/>
      <c r="Z24" s="13"/>
      <c r="AA24" s="13"/>
      <c r="AB24" s="13"/>
      <c r="AC24" s="13"/>
      <c r="AD24" s="13"/>
      <c r="AE24" s="13"/>
      <c r="AF24" s="13"/>
    </row>
    <row r="25" spans="1:32" s="11" customFormat="1" ht="15.6" customHeight="1" x14ac:dyDescent="0.25">
      <c r="B25" s="56" t="s">
        <v>32</v>
      </c>
      <c r="C25" s="56"/>
      <c r="D25" s="56"/>
      <c r="E25" s="56"/>
      <c r="F25" s="56"/>
      <c r="G25" s="56"/>
      <c r="H25" s="56"/>
      <c r="I25" s="56"/>
      <c r="J25" s="56"/>
      <c r="K25" s="56"/>
      <c r="L25" s="56"/>
      <c r="M25" s="56"/>
      <c r="O25" s="13"/>
      <c r="P25" s="13"/>
      <c r="Q25" s="13"/>
      <c r="R25" s="13"/>
      <c r="S25" s="13"/>
      <c r="T25" s="13"/>
      <c r="U25" s="13"/>
      <c r="V25" s="13"/>
      <c r="W25" s="13"/>
      <c r="X25" s="13"/>
      <c r="Y25" s="13"/>
      <c r="Z25" s="13"/>
      <c r="AA25" s="13"/>
      <c r="AB25" s="13"/>
      <c r="AC25" s="13"/>
      <c r="AD25" s="13"/>
      <c r="AE25" s="13"/>
      <c r="AF25" s="13"/>
    </row>
    <row r="26" spans="1:32" s="11" customFormat="1" ht="15.6" customHeight="1" x14ac:dyDescent="0.25">
      <c r="B26" s="56"/>
      <c r="C26" s="56"/>
      <c r="D26" s="56"/>
      <c r="E26" s="56"/>
      <c r="F26" s="56"/>
      <c r="G26" s="56"/>
      <c r="H26" s="56"/>
      <c r="I26" s="56"/>
      <c r="J26" s="56"/>
      <c r="K26" s="56"/>
      <c r="L26" s="56"/>
      <c r="M26" s="56"/>
      <c r="O26" s="13"/>
      <c r="P26" s="13"/>
      <c r="Q26" s="13"/>
      <c r="R26" s="13"/>
      <c r="S26" s="13"/>
      <c r="T26" s="13"/>
      <c r="U26" s="13"/>
      <c r="V26" s="13"/>
      <c r="W26" s="13"/>
      <c r="X26" s="13"/>
      <c r="Y26" s="13"/>
      <c r="Z26" s="13"/>
      <c r="AA26" s="13"/>
      <c r="AB26" s="13"/>
      <c r="AC26" s="13"/>
      <c r="AD26" s="13"/>
      <c r="AE26" s="13"/>
      <c r="AF26" s="13"/>
    </row>
    <row r="27" spans="1:32" s="11" customFormat="1" ht="15.6" customHeight="1" x14ac:dyDescent="0.3">
      <c r="B27" s="56" t="s">
        <v>17</v>
      </c>
      <c r="C27" s="56"/>
      <c r="D27" s="56"/>
      <c r="E27" s="56"/>
      <c r="F27" s="56"/>
      <c r="G27" s="56"/>
      <c r="H27" s="56"/>
      <c r="I27" s="56"/>
      <c r="J27" s="56"/>
      <c r="K27" s="56"/>
      <c r="L27" s="12"/>
      <c r="M27" s="12"/>
      <c r="O27" s="13"/>
      <c r="P27" s="13"/>
      <c r="Q27" s="13"/>
      <c r="R27" s="13"/>
      <c r="S27" s="13"/>
      <c r="T27" s="13"/>
      <c r="U27" s="13"/>
      <c r="V27" s="13"/>
      <c r="W27" s="13"/>
      <c r="X27" s="13"/>
      <c r="Y27" s="13"/>
      <c r="Z27" s="13"/>
      <c r="AA27" s="13"/>
      <c r="AB27" s="13"/>
      <c r="AC27" s="13"/>
      <c r="AD27" s="13"/>
      <c r="AE27" s="13"/>
      <c r="AF27" s="13"/>
    </row>
    <row r="28" spans="1:32" s="11" customFormat="1" x14ac:dyDescent="0.25">
      <c r="B28" s="10"/>
      <c r="D28" s="10"/>
      <c r="O28" s="13"/>
      <c r="P28" s="13"/>
      <c r="Q28" s="13"/>
      <c r="R28" s="13"/>
      <c r="S28" s="13"/>
      <c r="T28" s="13"/>
      <c r="U28" s="13"/>
      <c r="V28" s="13"/>
      <c r="W28" s="13"/>
      <c r="X28" s="13"/>
      <c r="Y28" s="13"/>
      <c r="Z28" s="13"/>
      <c r="AA28" s="13"/>
      <c r="AB28" s="13"/>
      <c r="AC28" s="13"/>
      <c r="AD28" s="13"/>
      <c r="AE28" s="13"/>
      <c r="AF28" s="13"/>
    </row>
    <row r="29" spans="1:32" s="11" customFormat="1" ht="17.25" x14ac:dyDescent="0.3">
      <c r="B29" s="59" t="s">
        <v>11</v>
      </c>
      <c r="C29" s="59"/>
      <c r="D29" s="59"/>
      <c r="O29" s="13"/>
      <c r="P29" s="13"/>
      <c r="Q29" s="13"/>
      <c r="R29" s="13"/>
      <c r="S29" s="13"/>
      <c r="T29" s="13"/>
      <c r="U29" s="13"/>
      <c r="V29" s="13"/>
      <c r="W29" s="13"/>
      <c r="X29" s="13"/>
      <c r="Y29" s="13"/>
      <c r="Z29" s="13"/>
      <c r="AA29" s="13"/>
      <c r="AB29" s="13"/>
      <c r="AC29" s="13"/>
      <c r="AD29" s="13"/>
      <c r="AE29" s="13"/>
      <c r="AF29" s="13"/>
    </row>
    <row r="30" spans="1:32" s="11" customFormat="1" ht="16.5" x14ac:dyDescent="0.25">
      <c r="B30" s="58" t="s">
        <v>12</v>
      </c>
      <c r="C30" s="58"/>
      <c r="D30" s="58"/>
      <c r="E30" s="58"/>
      <c r="F30" s="58"/>
      <c r="G30" s="58"/>
      <c r="H30" s="58"/>
      <c r="I30" s="58"/>
      <c r="J30" s="58"/>
      <c r="K30" s="58"/>
      <c r="L30" s="58"/>
      <c r="M30" s="58"/>
      <c r="O30" s="13"/>
      <c r="P30" s="13"/>
      <c r="Q30" s="13"/>
      <c r="R30" s="13"/>
      <c r="S30" s="13"/>
      <c r="T30" s="13"/>
      <c r="U30" s="13"/>
      <c r="V30" s="13"/>
      <c r="W30" s="13"/>
      <c r="X30" s="13"/>
      <c r="Y30" s="13"/>
      <c r="Z30" s="13"/>
      <c r="AA30" s="13"/>
      <c r="AB30" s="13"/>
      <c r="AC30" s="13"/>
      <c r="AD30" s="13"/>
      <c r="AE30" s="13"/>
      <c r="AF30" s="13"/>
    </row>
    <row r="31" spans="1:32" s="11" customFormat="1" ht="16.5" x14ac:dyDescent="0.25">
      <c r="B31" s="58" t="s">
        <v>13</v>
      </c>
      <c r="C31" s="58"/>
      <c r="D31" s="58"/>
      <c r="O31" s="13"/>
      <c r="P31" s="13"/>
      <c r="Q31" s="13"/>
      <c r="R31" s="13"/>
      <c r="S31" s="13"/>
      <c r="T31" s="13"/>
      <c r="U31" s="13"/>
      <c r="V31" s="13"/>
      <c r="W31" s="13"/>
      <c r="X31" s="13"/>
      <c r="Y31" s="13"/>
      <c r="Z31" s="13"/>
      <c r="AA31" s="13"/>
      <c r="AB31" s="13"/>
      <c r="AC31" s="13"/>
      <c r="AD31" s="13"/>
      <c r="AE31" s="13"/>
      <c r="AF31" s="13"/>
    </row>
    <row r="32" spans="1:32" s="11" customFormat="1" ht="16.5" customHeight="1" x14ac:dyDescent="0.25">
      <c r="B32" s="58" t="s">
        <v>18</v>
      </c>
      <c r="C32" s="58"/>
      <c r="D32" s="58"/>
      <c r="E32" s="58"/>
      <c r="F32" s="58"/>
      <c r="G32" s="58"/>
      <c r="H32" s="58"/>
      <c r="I32" s="58"/>
      <c r="J32" s="58"/>
      <c r="K32" s="58"/>
      <c r="L32" s="58"/>
      <c r="M32" s="58"/>
      <c r="O32" s="13"/>
      <c r="P32" s="13"/>
      <c r="Q32" s="13"/>
      <c r="R32" s="13"/>
      <c r="S32" s="13"/>
      <c r="T32" s="13"/>
      <c r="U32" s="13"/>
      <c r="V32" s="13"/>
      <c r="W32" s="13"/>
      <c r="X32" s="13"/>
      <c r="Y32" s="13"/>
      <c r="Z32" s="13"/>
      <c r="AA32" s="13"/>
      <c r="AB32" s="13"/>
      <c r="AC32" s="13"/>
      <c r="AD32" s="13"/>
      <c r="AE32" s="13"/>
      <c r="AF32" s="13"/>
    </row>
    <row r="33" spans="2:32" s="11" customFormat="1" ht="16.5" x14ac:dyDescent="0.25">
      <c r="B33" s="58" t="s">
        <v>19</v>
      </c>
      <c r="C33" s="58"/>
      <c r="D33" s="58"/>
      <c r="E33" s="58"/>
      <c r="F33" s="58"/>
      <c r="G33" s="58"/>
      <c r="H33" s="58"/>
      <c r="I33" s="58"/>
      <c r="J33" s="58"/>
      <c r="K33" s="58"/>
      <c r="L33" s="58"/>
      <c r="M33" s="58"/>
      <c r="O33" s="13"/>
      <c r="P33" s="13"/>
      <c r="Q33" s="13"/>
      <c r="R33" s="13"/>
      <c r="S33" s="13"/>
      <c r="T33" s="13"/>
      <c r="U33" s="13"/>
      <c r="V33" s="13"/>
      <c r="W33" s="13"/>
      <c r="X33" s="13"/>
      <c r="Y33" s="13"/>
      <c r="Z33" s="13"/>
      <c r="AA33" s="13"/>
      <c r="AB33" s="13"/>
      <c r="AC33" s="13"/>
      <c r="AD33" s="13"/>
      <c r="AE33" s="13"/>
      <c r="AF33" s="13"/>
    </row>
    <row r="34" spans="2:32" s="11" customFormat="1" x14ac:dyDescent="0.25">
      <c r="B34" s="10"/>
      <c r="D34" s="10"/>
      <c r="O34" s="13"/>
      <c r="P34" s="13"/>
      <c r="Q34" s="13"/>
      <c r="R34" s="13"/>
      <c r="S34" s="13"/>
      <c r="T34" s="13"/>
      <c r="U34" s="13"/>
      <c r="V34" s="13"/>
      <c r="W34" s="13"/>
      <c r="X34" s="13"/>
      <c r="Y34" s="13"/>
      <c r="Z34" s="13"/>
      <c r="AA34" s="13"/>
      <c r="AB34" s="13"/>
      <c r="AC34" s="13"/>
      <c r="AD34" s="13"/>
      <c r="AE34" s="13"/>
      <c r="AF34" s="13"/>
    </row>
    <row r="35" spans="2:32" s="11" customFormat="1" ht="17.25" x14ac:dyDescent="0.3">
      <c r="B35" s="59" t="s">
        <v>20</v>
      </c>
      <c r="C35" s="59"/>
      <c r="D35" s="59"/>
      <c r="O35" s="13"/>
      <c r="P35" s="13"/>
      <c r="Q35" s="13"/>
      <c r="R35" s="13"/>
      <c r="S35" s="13"/>
      <c r="T35" s="13"/>
      <c r="U35" s="13"/>
      <c r="V35" s="13"/>
      <c r="W35" s="13"/>
      <c r="X35" s="13"/>
      <c r="Y35" s="13"/>
      <c r="Z35" s="13"/>
      <c r="AA35" s="13"/>
      <c r="AB35" s="13"/>
      <c r="AC35" s="13"/>
      <c r="AD35" s="13"/>
      <c r="AE35" s="13"/>
      <c r="AF35" s="13"/>
    </row>
    <row r="36" spans="2:32" s="11" customFormat="1" ht="16.5" x14ac:dyDescent="0.3">
      <c r="B36" s="56" t="s">
        <v>24</v>
      </c>
      <c r="C36" s="56"/>
      <c r="D36" s="56"/>
      <c r="E36" s="56"/>
      <c r="F36" s="56"/>
      <c r="G36" s="56"/>
      <c r="H36" s="56"/>
      <c r="I36" s="56"/>
      <c r="J36" s="56"/>
      <c r="K36" s="56"/>
      <c r="L36" s="56"/>
      <c r="M36" s="56"/>
      <c r="O36" s="13"/>
      <c r="P36" s="13"/>
      <c r="Q36" s="13"/>
      <c r="R36" s="13"/>
      <c r="S36" s="13"/>
      <c r="T36" s="13"/>
      <c r="U36" s="13"/>
      <c r="V36" s="13"/>
      <c r="W36" s="13"/>
      <c r="X36" s="13"/>
      <c r="Y36" s="13"/>
      <c r="Z36" s="13"/>
      <c r="AA36" s="13"/>
      <c r="AB36" s="13"/>
      <c r="AC36" s="13"/>
      <c r="AD36" s="13"/>
      <c r="AE36" s="13"/>
      <c r="AF36" s="13"/>
    </row>
    <row r="37" spans="2:32" s="11" customFormat="1" ht="16.5" x14ac:dyDescent="0.3">
      <c r="B37" s="56" t="s">
        <v>25</v>
      </c>
      <c r="C37" s="56"/>
      <c r="D37" s="56"/>
      <c r="E37" s="56"/>
      <c r="F37" s="56"/>
      <c r="G37" s="56"/>
      <c r="H37" s="56"/>
      <c r="I37" s="56"/>
      <c r="J37" s="56"/>
      <c r="K37" s="56"/>
      <c r="L37" s="56"/>
      <c r="M37" s="56"/>
      <c r="O37" s="13"/>
      <c r="P37" s="13"/>
      <c r="Q37" s="13"/>
      <c r="R37" s="13"/>
      <c r="S37" s="13"/>
      <c r="T37" s="13"/>
      <c r="U37" s="13"/>
      <c r="V37" s="13"/>
      <c r="W37" s="13"/>
      <c r="X37" s="13"/>
      <c r="Y37" s="13"/>
      <c r="Z37" s="13"/>
      <c r="AA37" s="13"/>
      <c r="AB37" s="13"/>
      <c r="AC37" s="13"/>
      <c r="AD37" s="13"/>
      <c r="AE37" s="13"/>
      <c r="AF37" s="13"/>
    </row>
    <row r="38" spans="2:32" s="11" customFormat="1" ht="16.5" x14ac:dyDescent="0.3">
      <c r="B38" s="56" t="s">
        <v>26</v>
      </c>
      <c r="C38" s="56"/>
      <c r="D38" s="56"/>
      <c r="E38" s="56"/>
      <c r="F38" s="56"/>
      <c r="G38" s="56"/>
      <c r="H38" s="56"/>
      <c r="I38" s="56"/>
      <c r="J38" s="56"/>
      <c r="K38" s="56"/>
      <c r="L38" s="56"/>
      <c r="M38" s="56"/>
      <c r="O38" s="13"/>
      <c r="P38" s="13"/>
      <c r="Q38" s="13"/>
      <c r="R38" s="13"/>
      <c r="S38" s="13"/>
      <c r="T38" s="13"/>
      <c r="U38" s="13"/>
      <c r="V38" s="13"/>
      <c r="W38" s="13"/>
      <c r="X38" s="13"/>
      <c r="Y38" s="13"/>
      <c r="Z38" s="13"/>
      <c r="AA38" s="13"/>
      <c r="AB38" s="13"/>
      <c r="AC38" s="13"/>
      <c r="AD38" s="13"/>
      <c r="AE38" s="13"/>
      <c r="AF38" s="13"/>
    </row>
    <row r="39" spans="2:32" s="11" customFormat="1" ht="51" customHeight="1" x14ac:dyDescent="0.3">
      <c r="B39" s="56" t="s">
        <v>21</v>
      </c>
      <c r="C39" s="56"/>
      <c r="D39" s="56"/>
      <c r="E39" s="56"/>
      <c r="F39" s="56"/>
      <c r="G39" s="56"/>
      <c r="H39" s="56"/>
      <c r="I39" s="56"/>
      <c r="J39" s="56"/>
      <c r="K39" s="56"/>
      <c r="L39" s="56"/>
      <c r="M39" s="56"/>
      <c r="O39" s="13"/>
      <c r="P39" s="13"/>
      <c r="Q39" s="13"/>
      <c r="R39" s="13"/>
      <c r="S39" s="13"/>
      <c r="T39" s="13"/>
      <c r="U39" s="13"/>
      <c r="V39" s="13"/>
      <c r="W39" s="13"/>
      <c r="X39" s="13"/>
      <c r="Y39" s="13"/>
      <c r="Z39" s="13"/>
      <c r="AA39" s="13"/>
      <c r="AB39" s="13"/>
      <c r="AC39" s="13"/>
      <c r="AD39" s="13"/>
      <c r="AE39" s="13"/>
      <c r="AF39" s="13"/>
    </row>
    <row r="40" spans="2:32" s="11" customFormat="1" x14ac:dyDescent="0.25">
      <c r="B40" s="54"/>
      <c r="C40" s="54"/>
      <c r="D40" s="54"/>
      <c r="E40" s="54"/>
      <c r="F40" s="54"/>
      <c r="G40" s="54"/>
      <c r="H40" s="54"/>
      <c r="I40" s="54"/>
      <c r="J40" s="54"/>
      <c r="K40" s="54"/>
      <c r="L40" s="54"/>
      <c r="M40" s="54"/>
      <c r="O40" s="13"/>
      <c r="P40" s="13"/>
      <c r="Q40" s="13"/>
      <c r="R40" s="13"/>
      <c r="S40" s="13"/>
      <c r="T40" s="13"/>
      <c r="U40" s="13"/>
      <c r="V40" s="13"/>
      <c r="W40" s="13"/>
      <c r="X40" s="13"/>
      <c r="Y40" s="13"/>
      <c r="Z40" s="13"/>
      <c r="AA40" s="13"/>
      <c r="AB40" s="13"/>
      <c r="AC40" s="13"/>
      <c r="AD40" s="13"/>
      <c r="AE40" s="13"/>
      <c r="AF40" s="13"/>
    </row>
    <row r="41" spans="2:32" s="11" customFormat="1" ht="15" customHeight="1" x14ac:dyDescent="0.3">
      <c r="B41" s="57" t="s">
        <v>22</v>
      </c>
      <c r="C41" s="57"/>
      <c r="D41" s="57"/>
      <c r="E41" s="57"/>
      <c r="F41" s="57"/>
      <c r="G41" s="57"/>
      <c r="H41" s="57"/>
      <c r="I41" s="57"/>
      <c r="J41" s="57"/>
      <c r="K41" s="57"/>
      <c r="L41" s="57"/>
      <c r="M41" s="57"/>
      <c r="O41" s="13"/>
      <c r="P41" s="13"/>
      <c r="Q41" s="13"/>
      <c r="R41" s="13"/>
      <c r="S41" s="13"/>
      <c r="T41" s="13"/>
      <c r="U41" s="13"/>
      <c r="V41" s="13"/>
      <c r="W41" s="13"/>
      <c r="X41" s="13"/>
      <c r="Y41" s="13"/>
      <c r="Z41" s="13"/>
      <c r="AA41" s="13"/>
      <c r="AB41" s="13"/>
      <c r="AC41" s="13"/>
      <c r="AD41" s="13"/>
      <c r="AE41" s="13"/>
      <c r="AF41" s="13"/>
    </row>
    <row r="42" spans="2:32" s="11" customFormat="1" ht="6.75" customHeight="1" x14ac:dyDescent="0.3">
      <c r="B42" s="53"/>
      <c r="C42" s="53"/>
      <c r="D42" s="53"/>
      <c r="E42" s="53"/>
      <c r="F42" s="53"/>
      <c r="G42" s="53"/>
      <c r="H42" s="53"/>
      <c r="I42" s="53"/>
      <c r="J42" s="53"/>
      <c r="K42" s="53"/>
      <c r="L42" s="53"/>
      <c r="M42" s="53"/>
      <c r="O42" s="13"/>
      <c r="P42" s="13"/>
      <c r="Q42" s="13"/>
      <c r="R42" s="13"/>
      <c r="S42" s="13"/>
      <c r="T42" s="13"/>
      <c r="U42" s="13"/>
      <c r="V42" s="13"/>
      <c r="W42" s="13"/>
      <c r="X42" s="13"/>
      <c r="Y42" s="13"/>
      <c r="Z42" s="13"/>
      <c r="AA42" s="13"/>
      <c r="AB42" s="13"/>
      <c r="AC42" s="13"/>
      <c r="AD42" s="13"/>
      <c r="AE42" s="13"/>
      <c r="AF42" s="13"/>
    </row>
    <row r="43" spans="2:32" s="11" customFormat="1" ht="46.5" customHeight="1" x14ac:dyDescent="0.25">
      <c r="B43" s="65" t="s">
        <v>43</v>
      </c>
      <c r="C43" s="54"/>
      <c r="D43" s="54"/>
      <c r="E43" s="54"/>
      <c r="F43" s="54"/>
      <c r="G43" s="54"/>
      <c r="H43" s="54"/>
      <c r="I43" s="54"/>
      <c r="J43" s="54"/>
      <c r="K43" s="54"/>
      <c r="L43" s="54"/>
      <c r="M43" s="54"/>
      <c r="O43" s="13"/>
      <c r="P43" s="13"/>
      <c r="Q43" s="13"/>
      <c r="R43" s="13"/>
      <c r="S43" s="13"/>
      <c r="T43" s="13"/>
      <c r="U43" s="13"/>
      <c r="V43" s="13"/>
      <c r="W43" s="13"/>
      <c r="X43" s="13"/>
      <c r="Y43" s="13"/>
      <c r="Z43" s="13"/>
      <c r="AA43" s="13"/>
      <c r="AB43" s="13"/>
      <c r="AC43" s="13"/>
      <c r="AD43" s="13"/>
      <c r="AE43" s="13"/>
      <c r="AF43" s="13"/>
    </row>
    <row r="44" spans="2:32" s="11" customFormat="1" x14ac:dyDescent="0.25">
      <c r="B44" s="54"/>
      <c r="C44" s="54"/>
      <c r="D44" s="54"/>
      <c r="E44" s="54"/>
      <c r="F44" s="54"/>
      <c r="G44" s="54"/>
      <c r="H44" s="54"/>
      <c r="I44" s="54"/>
      <c r="J44" s="54"/>
      <c r="K44" s="54"/>
      <c r="L44" s="54"/>
      <c r="M44" s="54"/>
      <c r="O44" s="13"/>
      <c r="P44" s="13"/>
      <c r="Q44" s="13"/>
      <c r="R44" s="13"/>
      <c r="S44" s="13"/>
      <c r="T44" s="13"/>
      <c r="U44" s="13"/>
      <c r="V44" s="13"/>
      <c r="W44" s="13"/>
      <c r="X44" s="13"/>
      <c r="Y44" s="13"/>
      <c r="Z44" s="13"/>
      <c r="AA44" s="13"/>
      <c r="AB44" s="13"/>
      <c r="AC44" s="13"/>
      <c r="AD44" s="13"/>
      <c r="AE44" s="13"/>
      <c r="AF44" s="13"/>
    </row>
    <row r="45" spans="2:32" s="13" customFormat="1" x14ac:dyDescent="0.25">
      <c r="B45" s="55"/>
      <c r="C45" s="55"/>
      <c r="D45" s="55"/>
      <c r="E45" s="55"/>
      <c r="F45" s="55"/>
      <c r="G45" s="55"/>
      <c r="H45" s="55"/>
      <c r="I45" s="55"/>
      <c r="J45" s="55"/>
      <c r="K45" s="55"/>
      <c r="L45" s="55"/>
      <c r="M45" s="55"/>
    </row>
    <row r="46" spans="2:32" s="13" customFormat="1" x14ac:dyDescent="0.25">
      <c r="B46" s="36"/>
      <c r="D46" s="36"/>
    </row>
    <row r="47" spans="2:32" s="13" customFormat="1" x14ac:dyDescent="0.25">
      <c r="B47" s="36"/>
      <c r="D47" s="36"/>
    </row>
    <row r="48" spans="2:32" s="13" customFormat="1" x14ac:dyDescent="0.25">
      <c r="B48" s="36"/>
      <c r="D48" s="36"/>
    </row>
    <row r="49" spans="2:4" s="13" customFormat="1" x14ac:dyDescent="0.25">
      <c r="B49" s="36"/>
      <c r="D49" s="36"/>
    </row>
    <row r="50" spans="2:4" s="13" customFormat="1" x14ac:dyDescent="0.25">
      <c r="B50" s="36"/>
      <c r="D50" s="36"/>
    </row>
    <row r="51" spans="2:4" s="13" customFormat="1" x14ac:dyDescent="0.25">
      <c r="B51" s="36"/>
      <c r="D51" s="36"/>
    </row>
    <row r="52" spans="2:4" s="13" customFormat="1" x14ac:dyDescent="0.25">
      <c r="B52" s="36"/>
      <c r="D52" s="36"/>
    </row>
    <row r="53" spans="2:4" s="13" customFormat="1" x14ac:dyDescent="0.25">
      <c r="B53" s="36"/>
      <c r="D53" s="36"/>
    </row>
    <row r="54" spans="2:4" s="13" customFormat="1" x14ac:dyDescent="0.25">
      <c r="B54" s="36"/>
      <c r="D54" s="36"/>
    </row>
    <row r="55" spans="2:4" s="13" customFormat="1" x14ac:dyDescent="0.25">
      <c r="B55" s="36"/>
      <c r="D55" s="36"/>
    </row>
    <row r="56" spans="2:4" s="13" customFormat="1" x14ac:dyDescent="0.25">
      <c r="B56" s="36"/>
      <c r="D56" s="36"/>
    </row>
    <row r="57" spans="2:4" s="13" customFormat="1" x14ac:dyDescent="0.25">
      <c r="B57" s="36"/>
      <c r="D57" s="36"/>
    </row>
    <row r="58" spans="2:4" s="13" customFormat="1" x14ac:dyDescent="0.25">
      <c r="B58" s="36"/>
      <c r="D58" s="36"/>
    </row>
    <row r="59" spans="2:4" s="13" customFormat="1" x14ac:dyDescent="0.25">
      <c r="B59" s="36"/>
      <c r="D59" s="36"/>
    </row>
    <row r="60" spans="2:4" s="13" customFormat="1" x14ac:dyDescent="0.25">
      <c r="B60" s="36"/>
      <c r="D60" s="36"/>
    </row>
    <row r="61" spans="2:4" s="13" customFormat="1" x14ac:dyDescent="0.25">
      <c r="B61" s="36"/>
      <c r="D61" s="36"/>
    </row>
    <row r="62" spans="2:4" s="13" customFormat="1" x14ac:dyDescent="0.25">
      <c r="B62" s="36"/>
      <c r="D62" s="36"/>
    </row>
    <row r="63" spans="2:4" s="13" customFormat="1" x14ac:dyDescent="0.25">
      <c r="B63" s="36"/>
      <c r="D63" s="36"/>
    </row>
    <row r="64" spans="2:4" s="13" customFormat="1" x14ac:dyDescent="0.25">
      <c r="B64" s="36"/>
      <c r="D64" s="36"/>
    </row>
    <row r="65" spans="2:4" s="13" customFormat="1" x14ac:dyDescent="0.25">
      <c r="B65" s="36"/>
      <c r="D65" s="36"/>
    </row>
    <row r="66" spans="2:4" s="13" customFormat="1" x14ac:dyDescent="0.25">
      <c r="B66" s="36"/>
      <c r="D66" s="36"/>
    </row>
    <row r="67" spans="2:4" s="13" customFormat="1" x14ac:dyDescent="0.25">
      <c r="B67" s="36"/>
      <c r="D67" s="36"/>
    </row>
    <row r="68" spans="2:4" s="13" customFormat="1" x14ac:dyDescent="0.25">
      <c r="B68" s="36"/>
      <c r="D68" s="36"/>
    </row>
    <row r="69" spans="2:4" s="13" customFormat="1" x14ac:dyDescent="0.25">
      <c r="B69" s="36"/>
      <c r="D69" s="36"/>
    </row>
    <row r="70" spans="2:4" s="13" customFormat="1" x14ac:dyDescent="0.25">
      <c r="B70" s="36"/>
      <c r="D70" s="36"/>
    </row>
    <row r="71" spans="2:4" s="13" customFormat="1" x14ac:dyDescent="0.25">
      <c r="B71" s="36"/>
      <c r="D71" s="36"/>
    </row>
    <row r="72" spans="2:4" s="13" customFormat="1" x14ac:dyDescent="0.25">
      <c r="B72" s="36"/>
      <c r="D72" s="36"/>
    </row>
    <row r="73" spans="2:4" s="13" customFormat="1" x14ac:dyDescent="0.25">
      <c r="B73" s="36"/>
      <c r="D73" s="36"/>
    </row>
    <row r="74" spans="2:4" s="13" customFormat="1" x14ac:dyDescent="0.25">
      <c r="B74" s="36"/>
      <c r="D74" s="36"/>
    </row>
    <row r="75" spans="2:4" s="13" customFormat="1" x14ac:dyDescent="0.25">
      <c r="B75" s="36"/>
      <c r="D75" s="36"/>
    </row>
    <row r="76" spans="2:4" s="13" customFormat="1" x14ac:dyDescent="0.25">
      <c r="B76" s="36"/>
      <c r="D76" s="36"/>
    </row>
    <row r="77" spans="2:4" s="13" customFormat="1" x14ac:dyDescent="0.25">
      <c r="B77" s="36"/>
      <c r="D77" s="36"/>
    </row>
    <row r="78" spans="2:4" s="13" customFormat="1" x14ac:dyDescent="0.25">
      <c r="B78" s="36"/>
      <c r="D78" s="36"/>
    </row>
    <row r="79" spans="2:4" s="13" customFormat="1" x14ac:dyDescent="0.25">
      <c r="B79" s="36"/>
      <c r="D79" s="36"/>
    </row>
    <row r="80" spans="2:4" s="13" customFormat="1" x14ac:dyDescent="0.25">
      <c r="B80" s="36"/>
      <c r="D80" s="36"/>
    </row>
    <row r="81" spans="2:4" s="13" customFormat="1" x14ac:dyDescent="0.25">
      <c r="B81" s="36"/>
      <c r="D81" s="36"/>
    </row>
    <row r="82" spans="2:4" s="13" customFormat="1" x14ac:dyDescent="0.25">
      <c r="B82" s="36"/>
      <c r="D82" s="36"/>
    </row>
    <row r="83" spans="2:4" s="13" customFormat="1" x14ac:dyDescent="0.25">
      <c r="B83" s="36"/>
      <c r="D83" s="36"/>
    </row>
  </sheetData>
  <sheetProtection sheet="1" selectLockedCells="1"/>
  <mergeCells count="24">
    <mergeCell ref="B1:M1"/>
    <mergeCell ref="B31:D31"/>
    <mergeCell ref="B29:D29"/>
    <mergeCell ref="F3:M3"/>
    <mergeCell ref="B21:D21"/>
    <mergeCell ref="B22:D22"/>
    <mergeCell ref="B23:D23"/>
    <mergeCell ref="B24:M24"/>
    <mergeCell ref="B30:M30"/>
    <mergeCell ref="B25:M26"/>
    <mergeCell ref="B27:K27"/>
    <mergeCell ref="B19:M19"/>
    <mergeCell ref="B32:M32"/>
    <mergeCell ref="B33:M33"/>
    <mergeCell ref="B35:D35"/>
    <mergeCell ref="B36:M36"/>
    <mergeCell ref="B43:M43"/>
    <mergeCell ref="B44:M44"/>
    <mergeCell ref="B45:M45"/>
    <mergeCell ref="B37:M37"/>
    <mergeCell ref="B38:M38"/>
    <mergeCell ref="B39:M39"/>
    <mergeCell ref="B40:M40"/>
    <mergeCell ref="B41:M41"/>
  </mergeCells>
  <printOptions horizontalCentered="1"/>
  <pageMargins left="0.45" right="0.45" top="0.5" bottom="0.5" header="0.3" footer="0.3"/>
  <pageSetup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Goalseek">
                <anchor moveWithCells="1" sizeWithCells="1">
                  <from>
                    <xdr:col>5</xdr:col>
                    <xdr:colOff>19050</xdr:colOff>
                    <xdr:row>10</xdr:row>
                    <xdr:rowOff>171450</xdr:rowOff>
                  </from>
                  <to>
                    <xdr:col>7</xdr:col>
                    <xdr:colOff>266700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OZ vs non-OZ calculator</vt:lpstr>
      <vt:lpstr>'OZ vs non-OZ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Busche</dc:creator>
  <cp:lastModifiedBy>Maddie Murphy﻿</cp:lastModifiedBy>
  <dcterms:created xsi:type="dcterms:W3CDTF">2019-09-23T11:48:51Z</dcterms:created>
  <dcterms:modified xsi:type="dcterms:W3CDTF">2020-02-24T22:17:12Z</dcterms:modified>
</cp:coreProperties>
</file>